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barovans\Documents\Нелли\ТГК 2\Раскрытие информации\платные услуги\пл ус\"/>
    </mc:Choice>
  </mc:AlternateContent>
  <bookViews>
    <workbookView xWindow="0" yWindow="0" windowWidth="28800" windowHeight="12300" tabRatio="822" activeTab="2"/>
  </bookViews>
  <sheets>
    <sheet name="1-6 2019" sheetId="26" r:id="rId1"/>
    <sheet name="2-4" sheetId="29" r:id="rId2"/>
    <sheet name="раздел 7 2019" sheetId="24" r:id="rId3"/>
  </sheets>
  <calcPr calcId="162913" fullPrecision="0"/>
</workbook>
</file>

<file path=xl/calcChain.xml><?xml version="1.0" encoding="utf-8"?>
<calcChain xmlns="http://schemas.openxmlformats.org/spreadsheetml/2006/main">
  <c r="D13" i="24" l="1"/>
  <c r="E13" i="24"/>
  <c r="C11" i="29"/>
  <c r="C12" i="29"/>
  <c r="D12" i="29"/>
  <c r="C13" i="29"/>
  <c r="C14" i="29"/>
  <c r="C15" i="29"/>
  <c r="C16" i="29"/>
  <c r="D16" i="29"/>
  <c r="C17" i="29"/>
  <c r="C18" i="29"/>
  <c r="C10" i="29"/>
  <c r="C12" i="26"/>
  <c r="D12" i="26"/>
  <c r="C44" i="26"/>
  <c r="D44" i="26"/>
  <c r="C43" i="26"/>
  <c r="D43" i="26"/>
  <c r="C42" i="26"/>
  <c r="D42" i="26"/>
  <c r="C41" i="26"/>
  <c r="D41" i="26"/>
  <c r="C40" i="26"/>
  <c r="C39" i="26"/>
  <c r="D39" i="26"/>
  <c r="C37" i="26"/>
  <c r="D37" i="26"/>
  <c r="C35" i="26"/>
  <c r="D35" i="26"/>
  <c r="C34" i="26"/>
  <c r="C33" i="26"/>
  <c r="D33" i="26"/>
  <c r="C31" i="26"/>
  <c r="D31" i="26"/>
  <c r="C30" i="26"/>
  <c r="D30" i="26"/>
  <c r="C29" i="26"/>
  <c r="D29" i="26"/>
  <c r="C28" i="26"/>
  <c r="D28" i="26"/>
  <c r="C26" i="26"/>
  <c r="C25" i="26"/>
  <c r="D25" i="26"/>
  <c r="C24" i="26"/>
  <c r="C23" i="26"/>
  <c r="C22" i="26"/>
  <c r="D22" i="26"/>
  <c r="C21" i="26"/>
  <c r="C20" i="26"/>
  <c r="D20" i="26"/>
  <c r="C18" i="26"/>
  <c r="D18" i="26"/>
  <c r="C17" i="26"/>
  <c r="C15" i="26"/>
  <c r="D15" i="26"/>
  <c r="C14" i="26"/>
  <c r="D16" i="24"/>
  <c r="E16" i="24"/>
  <c r="D15" i="24"/>
  <c r="E15" i="24"/>
  <c r="D14" i="24"/>
  <c r="E14" i="24"/>
  <c r="D11" i="24"/>
  <c r="E11" i="24"/>
  <c r="D10" i="24"/>
  <c r="E10" i="24"/>
  <c r="D18" i="29"/>
  <c r="D17" i="29"/>
  <c r="D15" i="29"/>
  <c r="D14" i="29"/>
  <c r="D13" i="29"/>
  <c r="D11" i="29"/>
  <c r="D10" i="29"/>
  <c r="D26" i="26"/>
  <c r="D24" i="26"/>
  <c r="D34" i="26"/>
  <c r="D17" i="26"/>
  <c r="D14" i="26"/>
  <c r="C19" i="26"/>
  <c r="D19" i="26"/>
  <c r="C11" i="26"/>
  <c r="D11" i="26"/>
  <c r="D40" i="26"/>
  <c r="D21" i="26"/>
  <c r="D23" i="26"/>
</calcChain>
</file>

<file path=xl/sharedStrings.xml><?xml version="1.0" encoding="utf-8"?>
<sst xmlns="http://schemas.openxmlformats.org/spreadsheetml/2006/main" count="174" uniqueCount="144">
  <si>
    <t>2/01</t>
  </si>
  <si>
    <t>2/02</t>
  </si>
  <si>
    <t>2/03</t>
  </si>
  <si>
    <t>3/01</t>
  </si>
  <si>
    <t>3/02</t>
  </si>
  <si>
    <t>2/05</t>
  </si>
  <si>
    <t>2/06</t>
  </si>
  <si>
    <t>2/08</t>
  </si>
  <si>
    <t>Копировальные работы</t>
  </si>
  <si>
    <t>5/01</t>
  </si>
  <si>
    <t>Состав работ, включенных в калькуляцию</t>
  </si>
  <si>
    <t>Наименование разделов и калькуляций</t>
  </si>
  <si>
    <t>4. Электроустановки</t>
  </si>
  <si>
    <t>2/10</t>
  </si>
  <si>
    <t>4/02</t>
  </si>
  <si>
    <t>4/03</t>
  </si>
  <si>
    <t>4/04</t>
  </si>
  <si>
    <t>4/05</t>
  </si>
  <si>
    <t>4/06</t>
  </si>
  <si>
    <t>Выдача дубликата договора энергоснабжения (поставки) юридическим лицам</t>
  </si>
  <si>
    <t>1/04</t>
  </si>
  <si>
    <t>5. Автотранспорт</t>
  </si>
  <si>
    <t>Включение электроустановок потребителей, присоединенных к сетям сетевых организаций, с которыми заключен договор на передачу электроэнергии, отключенных за неоплату (дополнительно к стоимости услуг сетевых организаций).</t>
  </si>
  <si>
    <t>4/04 а</t>
  </si>
  <si>
    <t>Отключение электроустановок потребителей, присоединенных к сетям сетевых организаций, с которыми заключен договор на передачу электроэнергии (дополнительно к стоимости услуг сетевых организаций).</t>
  </si>
  <si>
    <t>2/11</t>
  </si>
  <si>
    <t>3/04</t>
  </si>
  <si>
    <t>3/06</t>
  </si>
  <si>
    <t>3/07</t>
  </si>
  <si>
    <t>3/08</t>
  </si>
  <si>
    <t>6.Прочие</t>
  </si>
  <si>
    <t>6/03</t>
  </si>
  <si>
    <t>6/04</t>
  </si>
  <si>
    <t>6/05</t>
  </si>
  <si>
    <t>6/06</t>
  </si>
  <si>
    <t>Выписка справки о наличии задолженности за потребленную э/энергию физическим лицам (исключение справки о расчетах с потребителем для последующего предъявления в органы соцзащиты)</t>
  </si>
  <si>
    <t>4/07</t>
  </si>
  <si>
    <t>6/09</t>
  </si>
  <si>
    <t>6/10</t>
  </si>
  <si>
    <t>Выдача ведомости электропотребления</t>
  </si>
  <si>
    <t>1/05</t>
  </si>
  <si>
    <t>3.Оформление документации.</t>
  </si>
  <si>
    <t>Техническое обслуживание трехфазного электросчетчика для юридических лиц</t>
  </si>
  <si>
    <t>Включение электроустановки потребителя, отключенного за неоплату.</t>
  </si>
  <si>
    <t>Замена/установка трехфазного электросчетчика для юридических лиц</t>
  </si>
  <si>
    <t>Замена/установка трехфазного электросчетчика для физических лиц (без внесения изменений в схему учета, на подготовленное (прежнее) место)</t>
  </si>
  <si>
    <t>7/1-03</t>
  </si>
  <si>
    <t>7/3-01</t>
  </si>
  <si>
    <t>7/3-04</t>
  </si>
  <si>
    <t>Сумма с НДС, руб.</t>
  </si>
  <si>
    <t>Сумма без НДС, руб.</t>
  </si>
  <si>
    <t>НДС, руб.</t>
  </si>
  <si>
    <t>Программирование электронного электросчетчика с выездом на место</t>
  </si>
  <si>
    <t xml:space="preserve">  - однофазного </t>
  </si>
  <si>
    <t xml:space="preserve">  - трехфазного </t>
  </si>
  <si>
    <t xml:space="preserve"> - однофазного, шт</t>
  </si>
  <si>
    <t xml:space="preserve">  - трехфазного, шт</t>
  </si>
  <si>
    <t>Подключение электроснабжения для физического лица, отключенного за неоплату или хищение энергии  после оплаты счета</t>
  </si>
  <si>
    <t>Замена/установка однофазного электросчетчика для юридического лица</t>
  </si>
  <si>
    <t>Замена/установка однофазного электросчетчика для физического лица (без внесения изменений в схему учета, на подготовленное (прежнее) место)</t>
  </si>
  <si>
    <t>Техническое обслуживание однофазного электросчетчика для юридических лиц (без выезда инженера)</t>
  </si>
  <si>
    <t>Демонтаж трех трансформаторов тока</t>
  </si>
  <si>
    <t>2. Однофазные электросчетчики</t>
  </si>
  <si>
    <t>3. Трехфазные электросчетчики</t>
  </si>
  <si>
    <t>Стоимость электросчетчика (без установки)</t>
  </si>
  <si>
    <t xml:space="preserve">№ </t>
  </si>
  <si>
    <t>Проверка схемы включения однофазного электросчетчика для физических лиц</t>
  </si>
  <si>
    <t>Проверка схемы включения одного однофазного электросчетчика физического лица по заявке УК, ТСЖ, ЖСК и т.д (при наличии заявки УК,на производство работ не менее чем у 10 физических лиц, проживающих в одном жилом доме)</t>
  </si>
  <si>
    <t>Проверка схемы включения трехфазного электросчетчика для физических лиц</t>
  </si>
  <si>
    <t>Использование автотранспорта</t>
  </si>
  <si>
    <t>Внесение изменений в расчетно-платежные документы за предыдущие периоды в связи с нарушением договорных обязательств в части передачи показаний электросчетчиков</t>
  </si>
  <si>
    <t>2/13</t>
  </si>
  <si>
    <t>1. Внесение информации в ПК,корректировка счетов,актов.
2. Корректировка объемов передачи,объемов потерь, уведомление сетевой компании.</t>
  </si>
  <si>
    <t>7/3 Комплексные услуги</t>
  </si>
  <si>
    <t>7/1 Однофазные электросчетчики</t>
  </si>
  <si>
    <t>При выезде на расстояние более 20 км дополнительно взимается стоимость транспортных расходов по калькуляции № 5/01.</t>
  </si>
  <si>
    <t xml:space="preserve">1.Программирование  электросчетчика. </t>
  </si>
  <si>
    <t>2.Оформление документации.</t>
  </si>
  <si>
    <t>7/3-05</t>
  </si>
  <si>
    <t>7/3-06</t>
  </si>
  <si>
    <t>Однофазный однотарифный электронный электросчетчик с установкой для физического лица</t>
  </si>
  <si>
    <r>
      <t xml:space="preserve">Однофазный однотарифный электронный электросчетчик с установкой для физического лица по заявлению УК, ТСЖ, ЖСК и т.д. </t>
    </r>
    <r>
      <rPr>
        <b/>
        <sz val="18"/>
        <rFont val="Times New Roman"/>
        <family val="1"/>
        <charset val="204"/>
      </rPr>
      <t>(при наличии заявления УК, ТСЖ, ЖСК на прозводство работ не менее чем у 10 физ.лиц, проживающих в одном или рядом расположенных жилых домах)</t>
    </r>
  </si>
  <si>
    <t>1. Оформление документации. Прием заявки на установку.  
2. Отключение и проверка отсутствия напряжения. 
3.Установка однофазного электронного электросчетчика на подготовленное место. Проверка схемы включения. Оформление документации.</t>
  </si>
  <si>
    <t>1. Проверка документов об оплате. Выписка задания.
2. Подключение электросчетчика. Проверка на самоход. Проверка работы электросчетчика при нагрузке. Оформление документации.</t>
  </si>
  <si>
    <t>1. Прием заявки на замену,установку электросчетчика. Выписка задания. 
2. Отключение и проверка отсутствия напряжения. При замене-снятие старого электросчетчика, при установке-осмотр подготовленного места.
3.Установка нового электросчетчика. Проверка самохода и работы  электросчетчика при нагрузке. Оформление документации.</t>
  </si>
  <si>
    <t>1. Проведение инженером предварительного осмотра (с выездом на место). Оформлениие заявки.Выписка задания. 
2. Отключение и проверка отсутствия напряжения. При замене-снятие старого электросчетчика,при установке-осмотр подготовленного места. 
3.Установка нового электросчетчика. Проверка самохода и работы  электросчетчика при нагрузке.Оформление документации.</t>
  </si>
  <si>
    <t>1. Прием заявки. Выписка задания. 
2. Внешний осмотр электросчетчика. Проверка схемы включения и монтажа электросчетчика. Проверка самохода и работы электросчетчика при нагрузке. Оформление документации.</t>
  </si>
  <si>
    <t xml:space="preserve">1. Выписка задания. 
2. Проверка одного электросчетчика образцовым прибором учета </t>
  </si>
  <si>
    <t>1. Выписка задания. 
2. Отключение и проверка отсутствия напряжения. Снятие электросчетчика.</t>
  </si>
  <si>
    <t>1. Выписка задания.
2. Внешний осмотр счетчика. Проверка схемы включения и монтажа электросчетчика. Проверка работы электросчетчика при нагрузке. Оформление документации.</t>
  </si>
  <si>
    <t>1. Проверка документов об оплате. Выписка задания. 
2. Подключение электросчетчика. Проверка на самоход. Проверка работы электросчетчика при нагрузке. Оформление документации.</t>
  </si>
  <si>
    <t>1. Осмотр электроустановок с выездом на место. 
2. Проверка и оформление документации с выдачей акта осмотра.</t>
  </si>
  <si>
    <t>Копирование 1 листа.</t>
  </si>
  <si>
    <t xml:space="preserve">Прием заявки на выдачу дубликата. Распечатка и подписание. </t>
  </si>
  <si>
    <t>Формирование и распечатка справки.</t>
  </si>
  <si>
    <t>Формирование и печать ведомости.</t>
  </si>
  <si>
    <t>Использование автотранспорта за 1 час.</t>
  </si>
  <si>
    <t>Проверка платежных документов после оплаты долга. Оформление документов и заявки на подключение.</t>
  </si>
  <si>
    <t>Проверка правильности и своевременности оплаты, оформление предупреждения (в случае задолженности). Оформление документов и заявки на отключение.</t>
  </si>
  <si>
    <t>1. Проведение инженером предварительного осмотра (с выездом на место).Составление акта осмотра. 
2. Выписка задания. 
3. Внешний осмотр  электросчетчика. Проверка схемы включения и монтажа  электросчетчика. Проверка  работы  электросчетчика при нагрузке. Оформление документации.</t>
  </si>
  <si>
    <t>1. Проведение предварительного осмотра  инженером.Составление акта осмотра.
2.Выписка задания. 
3. Отключение и проверка отсутствия напряжения. При замене-снятие старого электросчетчика, при установке-осмотр подготовленного места.Установка нового электросчетчика. Включение напряжения,проверка самохода и работы электросчетчика при нагрузке.Оформление документации.</t>
  </si>
  <si>
    <t>1. Выписка задания. 
2. Отключение и проверка отсутствия напряжения. При замене-снятие старого электросчетчика,при установке-осмотр подготовленного места.Установка нового электросчетчика. Включение напряжения, проверка самохода и работы счетчика при нагрузке.Оформление документации.</t>
  </si>
  <si>
    <t>Сумма c НДС, руб.</t>
  </si>
  <si>
    <t>7/1-08</t>
  </si>
  <si>
    <t>1. Программирование электросчетчиков</t>
  </si>
  <si>
    <t xml:space="preserve">Примечание:
</t>
  </si>
  <si>
    <t>1.Выезд специалиста к заказчику. 
2.Программирование  электросчетчика.</t>
  </si>
  <si>
    <t>Осмотр места установки электросчетчика у физического лица (в случае невозможности оказания услуги по заявке потребителя)</t>
  </si>
  <si>
    <t>1. Прием заявки. Выписка задания. 
2. Внешний осмотр электросчетчика. Отключение и проверка отсутствия напряжения.  
3. Проверка схемы включения и монтажа электросчетчика. 
4. При  установке электросчетчика-осмотр подготовленного места. 
Оформление документации.</t>
  </si>
  <si>
    <t>О.Б. Капицына</t>
  </si>
  <si>
    <t>Программирование многотарифного электронного электросчетчика</t>
  </si>
  <si>
    <t>2/14</t>
  </si>
  <si>
    <t>2/15</t>
  </si>
  <si>
    <t>2/16</t>
  </si>
  <si>
    <t>Установка двухполюсного автомата</t>
  </si>
  <si>
    <t>Установка однополюсного автомата</t>
  </si>
  <si>
    <t>Установка трёхполюсного автомата</t>
  </si>
  <si>
    <t>Начальник отдела экономики</t>
  </si>
  <si>
    <t>Выдача дубликата документа для юридических лиц (1 лист)</t>
  </si>
  <si>
    <t>1.Предпродажная подготовка однофазного электросчетчика. 
2.Стоимость электросчетчика (без установки)</t>
  </si>
  <si>
    <t xml:space="preserve">1.Предпродажная подготовка однофазного электросчетчика. 2.Оформление документации. Прием заявки на установку. 
3.Установка электросчетчика на подготовленное место. Проверка схемы включения. Оформление документации.                                                                                                                                                                                                                                   </t>
  </si>
  <si>
    <t>1. Оформление документации. Прием заявки на установку. 
2.Отключение и проверка отсутствия напряжения. 
3.Установка однофазного электронного электросчетчика на подготовленное место. Проверка схемы включения. Оформление документации.</t>
  </si>
  <si>
    <t>Наименование калькуляций</t>
  </si>
  <si>
    <t>Проверка 1Ф счетчика образцовым прибором учета (физ.лица)</t>
  </si>
  <si>
    <t>Проверка 3Ф счетчика образцовым прибором учета (юр.лица)</t>
  </si>
  <si>
    <t>Демонтаж 1Ф счетчика</t>
  </si>
  <si>
    <t>Демонтаж 3Ф счетчика</t>
  </si>
  <si>
    <t>Внеплановый осмотр действующих электроустановок</t>
  </si>
  <si>
    <t>Замена одного трансформатора тока (без стоимости ТТ)</t>
  </si>
  <si>
    <t xml:space="preserve">1. Выписка задания. 
2. Отключение и проверка отсутствия напряжения. В случае замены - снятие одного заменяемого трасформатора тока. Установка нового трансформатора. Включение напряжения, проверка  работы при нагрузке. Оформление документации. </t>
  </si>
  <si>
    <t>Замена трех трансформаторов тока (без стоимости ТТ)</t>
  </si>
  <si>
    <t xml:space="preserve">1. Выписка задания. 
2. Отключение и проверка отсутствия напряжения. Снятие трех заменяемых трасформаторов тока. Установка новых трансформаторов. Включение напряжения, проверка  работы при нагрузке. Оформление документации. </t>
  </si>
  <si>
    <t>4/08</t>
  </si>
  <si>
    <t>Установка трех трансформаторов тока (без стоимости ТТ)</t>
  </si>
  <si>
    <t xml:space="preserve">1. Выписка задания. 
2. Отключение и проверка отсутствия напряжения. Установка новых трансформаторов. Включение напряжения, проверка  работы при нагрузке. Оформление документации. </t>
  </si>
  <si>
    <t>1. Выписка задания. 
2. Отключение и проверка отсутствия напряжения. Снятие неисправных трасформаторов тока.</t>
  </si>
  <si>
    <t>Расценки на платные услуги, выполняемые ООО «ТГК-2 Энергосбыт»</t>
  </si>
  <si>
    <t xml:space="preserve">Однофазный однотарифный электронный электросчетчик </t>
  </si>
  <si>
    <t>Однофазный многотарифный электронный электросчетчик</t>
  </si>
  <si>
    <t>Однофазный многотарифный электросчетчик с установкой для физического лица</t>
  </si>
  <si>
    <r>
      <t xml:space="preserve">Однофазный многотарифный электросчетчик с установкой для физического лица по заявлению УК, ТСЖ, ЖСК и т.д. </t>
    </r>
    <r>
      <rPr>
        <b/>
        <sz val="18"/>
        <rFont val="Times New Roman"/>
        <family val="1"/>
        <charset val="204"/>
      </rPr>
      <t>(при наличии заявления УК, ТСЖ, ЖСК на прозводство работ не менее чем у 10 физ.лиц, проживающих в одном или рядом расположенных жилых домах)</t>
    </r>
  </si>
  <si>
    <t>_____________    А.М. Искусов</t>
  </si>
  <si>
    <t>"_____"  ______________ 2019 г.</t>
  </si>
  <si>
    <t>И.о. генерального директора ООО «ТГК-2 Энергосбыт»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</si>
</sst>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.00_ ;[Red]\-#,##0.00\ "/>
  </numFmts>
  <fonts count="1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u/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Fill="1" applyAlignment="1">
      <alignment horizontal="right" wrapText="1"/>
    </xf>
    <xf numFmtId="0" fontId="7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49" fontId="8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/>
    <xf numFmtId="0" fontId="8" fillId="0" borderId="0" xfId="0" applyFont="1" applyFill="1" applyAlignment="1">
      <alignment horizontal="center" wrapText="1"/>
    </xf>
    <xf numFmtId="49" fontId="8" fillId="0" borderId="1" xfId="0" applyNumberFormat="1" applyFont="1" applyFill="1" applyBorder="1" applyAlignment="1">
      <alignment vertical="center" wrapText="1"/>
    </xf>
    <xf numFmtId="186" fontId="16" fillId="0" borderId="0" xfId="0" applyNumberFormat="1" applyFont="1" applyFill="1" applyAlignment="1">
      <alignment shrinkToFit="1"/>
    </xf>
    <xf numFmtId="186" fontId="8" fillId="0" borderId="0" xfId="0" applyNumberFormat="1" applyFont="1" applyFill="1" applyAlignment="1">
      <alignment shrinkToFit="1"/>
    </xf>
    <xf numFmtId="186" fontId="8" fillId="0" borderId="0" xfId="0" applyNumberFormat="1" applyFont="1" applyFill="1" applyAlignment="1">
      <alignment horizontal="left" shrinkToFit="1"/>
    </xf>
    <xf numFmtId="186" fontId="14" fillId="0" borderId="0" xfId="0" applyNumberFormat="1" applyFont="1" applyFill="1" applyAlignment="1">
      <alignment shrinkToFit="1"/>
    </xf>
    <xf numFmtId="186" fontId="3" fillId="0" borderId="0" xfId="0" applyNumberFormat="1" applyFont="1" applyFill="1" applyAlignment="1">
      <alignment shrinkToFit="1"/>
    </xf>
    <xf numFmtId="186" fontId="3" fillId="0" borderId="0" xfId="0" applyNumberFormat="1" applyFont="1" applyFill="1" applyAlignment="1">
      <alignment vertical="center" shrinkToFit="1"/>
    </xf>
    <xf numFmtId="186" fontId="17" fillId="0" borderId="0" xfId="0" applyNumberFormat="1" applyFont="1" applyFill="1" applyAlignment="1">
      <alignment shrinkToFit="1"/>
    </xf>
    <xf numFmtId="186" fontId="13" fillId="0" borderId="0" xfId="0" applyNumberFormat="1" applyFont="1" applyFill="1" applyAlignment="1">
      <alignment shrinkToFit="1"/>
    </xf>
    <xf numFmtId="186" fontId="13" fillId="0" borderId="0" xfId="0" applyNumberFormat="1" applyFont="1" applyFill="1" applyAlignment="1">
      <alignment horizontal="left" shrinkToFit="1"/>
    </xf>
    <xf numFmtId="186" fontId="13" fillId="0" borderId="0" xfId="0" applyNumberFormat="1" applyFont="1" applyFill="1" applyAlignment="1">
      <alignment horizont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vertical="top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2" fontId="8" fillId="0" borderId="8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vertical="center" wrapText="1"/>
    </xf>
    <xf numFmtId="2" fontId="8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15" fillId="0" borderId="0" xfId="0" applyFont="1" applyFill="1" applyAlignment="1">
      <alignment horizontal="right" wrapText="1"/>
    </xf>
    <xf numFmtId="0" fontId="3" fillId="2" borderId="1" xfId="0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left" vertical="center" wrapText="1"/>
    </xf>
    <xf numFmtId="2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7" fillId="2" borderId="0" xfId="0" applyFont="1" applyFill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15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49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F50"/>
  <sheetViews>
    <sheetView topLeftCell="A31" zoomScale="85" zoomScaleNormal="85" workbookViewId="0">
      <selection activeCell="A51" sqref="A51:IV53"/>
    </sheetView>
  </sheetViews>
  <sheetFormatPr defaultRowHeight="15" x14ac:dyDescent="0.25"/>
  <cols>
    <col min="1" max="1" width="6" style="19" customWidth="1"/>
    <col min="2" max="2" width="63.7109375" style="18" customWidth="1"/>
    <col min="3" max="3" width="11.42578125" style="21" customWidth="1"/>
    <col min="4" max="4" width="8.28515625" style="22" customWidth="1"/>
    <col min="5" max="5" width="11.7109375" style="22" customWidth="1"/>
    <col min="6" max="6" width="79.85546875" style="16" customWidth="1"/>
    <col min="7" max="16384" width="9.140625" style="15"/>
  </cols>
  <sheetData>
    <row r="1" spans="1:6" ht="42" customHeight="1" x14ac:dyDescent="0.3">
      <c r="E1" s="120" t="s">
        <v>143</v>
      </c>
      <c r="F1" s="120"/>
    </row>
    <row r="2" spans="1:6" ht="35.25" customHeight="1" x14ac:dyDescent="0.3">
      <c r="E2" s="3"/>
      <c r="F2" s="103" t="s">
        <v>141</v>
      </c>
    </row>
    <row r="3" spans="1:6" ht="24" customHeight="1" x14ac:dyDescent="0.3">
      <c r="E3" s="3"/>
      <c r="F3" s="103" t="s">
        <v>142</v>
      </c>
    </row>
    <row r="4" spans="1:6" x14ac:dyDescent="0.25">
      <c r="A4" s="12"/>
      <c r="B4" s="13"/>
      <c r="C4" s="14"/>
      <c r="D4" s="10"/>
      <c r="E4" s="10"/>
    </row>
    <row r="5" spans="1:6" x14ac:dyDescent="0.25">
      <c r="A5" s="12"/>
      <c r="B5" s="121" t="s">
        <v>136</v>
      </c>
      <c r="C5" s="121"/>
      <c r="D5" s="121"/>
      <c r="E5" s="121"/>
      <c r="F5" s="121"/>
    </row>
    <row r="6" spans="1:6" x14ac:dyDescent="0.25">
      <c r="A6" s="12"/>
      <c r="B6" s="13"/>
      <c r="C6" s="8"/>
      <c r="D6" s="10"/>
      <c r="E6" s="10"/>
      <c r="F6" s="6"/>
    </row>
    <row r="7" spans="1:6" ht="15.75" thickBot="1" x14ac:dyDescent="0.3">
      <c r="A7" s="12"/>
      <c r="B7" s="13"/>
      <c r="C7" s="14"/>
      <c r="D7" s="10"/>
      <c r="E7" s="10"/>
      <c r="F7" s="9"/>
    </row>
    <row r="8" spans="1:6" s="17" customFormat="1" ht="29.25" thickBot="1" x14ac:dyDescent="0.25">
      <c r="A8" s="80" t="s">
        <v>65</v>
      </c>
      <c r="B8" s="81" t="s">
        <v>11</v>
      </c>
      <c r="C8" s="81" t="s">
        <v>50</v>
      </c>
      <c r="D8" s="81" t="s">
        <v>51</v>
      </c>
      <c r="E8" s="81" t="s">
        <v>102</v>
      </c>
      <c r="F8" s="82" t="s">
        <v>10</v>
      </c>
    </row>
    <row r="9" spans="1:6" x14ac:dyDescent="0.25">
      <c r="A9" s="83"/>
      <c r="B9" s="84" t="s">
        <v>104</v>
      </c>
      <c r="C9" s="67"/>
      <c r="D9" s="85"/>
      <c r="E9" s="85"/>
      <c r="F9" s="86"/>
    </row>
    <row r="10" spans="1:6" x14ac:dyDescent="0.25">
      <c r="A10" s="122" t="s">
        <v>20</v>
      </c>
      <c r="B10" s="63" t="s">
        <v>110</v>
      </c>
      <c r="C10" s="27"/>
      <c r="D10" s="62"/>
      <c r="E10" s="62"/>
      <c r="F10" s="70" t="s">
        <v>76</v>
      </c>
    </row>
    <row r="11" spans="1:6" x14ac:dyDescent="0.25">
      <c r="A11" s="123"/>
      <c r="B11" s="63" t="s">
        <v>53</v>
      </c>
      <c r="C11" s="27">
        <f>E11/1.2</f>
        <v>579.16999999999996</v>
      </c>
      <c r="D11" s="62">
        <f>E11-C11</f>
        <v>115.83</v>
      </c>
      <c r="E11" s="62">
        <v>695</v>
      </c>
      <c r="F11" s="71" t="s">
        <v>77</v>
      </c>
    </row>
    <row r="12" spans="1:6" x14ac:dyDescent="0.25">
      <c r="A12" s="123"/>
      <c r="B12" s="63" t="s">
        <v>54</v>
      </c>
      <c r="C12" s="27">
        <f>E12/1.2</f>
        <v>892.5</v>
      </c>
      <c r="D12" s="62">
        <f>E12-C12</f>
        <v>178.5</v>
      </c>
      <c r="E12" s="62">
        <v>1071</v>
      </c>
      <c r="F12" s="70"/>
    </row>
    <row r="13" spans="1:6" ht="30" x14ac:dyDescent="0.25">
      <c r="A13" s="122" t="s">
        <v>40</v>
      </c>
      <c r="B13" s="63" t="s">
        <v>52</v>
      </c>
      <c r="C13" s="27"/>
      <c r="D13" s="62"/>
      <c r="E13" s="62"/>
      <c r="F13" s="70" t="s">
        <v>106</v>
      </c>
    </row>
    <row r="14" spans="1:6" x14ac:dyDescent="0.25">
      <c r="A14" s="122"/>
      <c r="B14" s="63" t="s">
        <v>55</v>
      </c>
      <c r="C14" s="27">
        <f>E14/1.2</f>
        <v>695.83</v>
      </c>
      <c r="D14" s="62">
        <f>E14-C14</f>
        <v>139.16999999999999</v>
      </c>
      <c r="E14" s="62">
        <v>835</v>
      </c>
      <c r="F14" s="70" t="s">
        <v>41</v>
      </c>
    </row>
    <row r="15" spans="1:6" ht="15.75" thickBot="1" x14ac:dyDescent="0.3">
      <c r="A15" s="124"/>
      <c r="B15" s="87" t="s">
        <v>56</v>
      </c>
      <c r="C15" s="77">
        <f>E15/1.2</f>
        <v>1308.33</v>
      </c>
      <c r="D15" s="78">
        <f>E15-C15</f>
        <v>261.67</v>
      </c>
      <c r="E15" s="78">
        <v>1570</v>
      </c>
      <c r="F15" s="88"/>
    </row>
    <row r="16" spans="1:6" x14ac:dyDescent="0.25">
      <c r="A16" s="83"/>
      <c r="B16" s="89" t="s">
        <v>62</v>
      </c>
      <c r="C16" s="90"/>
      <c r="D16" s="91"/>
      <c r="E16" s="91"/>
      <c r="F16" s="92"/>
    </row>
    <row r="17" spans="1:6" ht="45" x14ac:dyDescent="0.25">
      <c r="A17" s="69" t="s">
        <v>0</v>
      </c>
      <c r="B17" s="28" t="s">
        <v>57</v>
      </c>
      <c r="C17" s="27">
        <f t="shared" ref="C17:C26" si="0">E17/1.2</f>
        <v>671.67</v>
      </c>
      <c r="D17" s="27">
        <f>E17-C17</f>
        <v>134.33000000000001</v>
      </c>
      <c r="E17" s="27">
        <v>806</v>
      </c>
      <c r="F17" s="72" t="s">
        <v>83</v>
      </c>
    </row>
    <row r="18" spans="1:6" ht="72.75" customHeight="1" x14ac:dyDescent="0.25">
      <c r="A18" s="69" t="s">
        <v>1</v>
      </c>
      <c r="B18" s="28" t="s">
        <v>59</v>
      </c>
      <c r="C18" s="27">
        <f t="shared" si="0"/>
        <v>671.67</v>
      </c>
      <c r="D18" s="27">
        <f>E18-C18</f>
        <v>134.33000000000001</v>
      </c>
      <c r="E18" s="27">
        <v>806</v>
      </c>
      <c r="F18" s="73" t="s">
        <v>84</v>
      </c>
    </row>
    <row r="19" spans="1:6" ht="90" x14ac:dyDescent="0.25">
      <c r="A19" s="69" t="s">
        <v>2</v>
      </c>
      <c r="B19" s="28" t="s">
        <v>58</v>
      </c>
      <c r="C19" s="27">
        <f t="shared" si="0"/>
        <v>1608.33</v>
      </c>
      <c r="D19" s="27">
        <f t="shared" ref="D19:D26" si="1">E19-C19</f>
        <v>321.67</v>
      </c>
      <c r="E19" s="27">
        <v>1930</v>
      </c>
      <c r="F19" s="73" t="s">
        <v>85</v>
      </c>
    </row>
    <row r="20" spans="1:6" s="17" customFormat="1" ht="59.25" customHeight="1" x14ac:dyDescent="0.2">
      <c r="A20" s="69" t="s">
        <v>5</v>
      </c>
      <c r="B20" s="28" t="s">
        <v>67</v>
      </c>
      <c r="C20" s="27">
        <f t="shared" si="0"/>
        <v>250.83</v>
      </c>
      <c r="D20" s="27">
        <f t="shared" si="1"/>
        <v>50.17</v>
      </c>
      <c r="E20" s="27">
        <v>301</v>
      </c>
      <c r="F20" s="72" t="s">
        <v>86</v>
      </c>
    </row>
    <row r="21" spans="1:6" ht="60" x14ac:dyDescent="0.25">
      <c r="A21" s="69" t="s">
        <v>13</v>
      </c>
      <c r="B21" s="28" t="s">
        <v>66</v>
      </c>
      <c r="C21" s="27">
        <f t="shared" si="0"/>
        <v>562.5</v>
      </c>
      <c r="D21" s="27">
        <f t="shared" si="1"/>
        <v>112.5</v>
      </c>
      <c r="E21" s="27">
        <v>675</v>
      </c>
      <c r="F21" s="72" t="s">
        <v>86</v>
      </c>
    </row>
    <row r="22" spans="1:6" ht="60" x14ac:dyDescent="0.25">
      <c r="A22" s="69" t="s">
        <v>25</v>
      </c>
      <c r="B22" s="28" t="s">
        <v>60</v>
      </c>
      <c r="C22" s="27">
        <f t="shared" si="0"/>
        <v>892.5</v>
      </c>
      <c r="D22" s="27">
        <f t="shared" si="1"/>
        <v>178.5</v>
      </c>
      <c r="E22" s="27">
        <v>1071</v>
      </c>
      <c r="F22" s="72" t="s">
        <v>86</v>
      </c>
    </row>
    <row r="23" spans="1:6" ht="75.75" customHeight="1" x14ac:dyDescent="0.25">
      <c r="A23" s="69" t="s">
        <v>71</v>
      </c>
      <c r="B23" s="28" t="s">
        <v>107</v>
      </c>
      <c r="C23" s="27">
        <f t="shared" si="0"/>
        <v>350</v>
      </c>
      <c r="D23" s="27">
        <f t="shared" si="1"/>
        <v>70</v>
      </c>
      <c r="E23" s="27">
        <v>420</v>
      </c>
      <c r="F23" s="71" t="s">
        <v>108</v>
      </c>
    </row>
    <row r="24" spans="1:6" x14ac:dyDescent="0.25">
      <c r="A24" s="69" t="s">
        <v>111</v>
      </c>
      <c r="B24" s="28" t="s">
        <v>115</v>
      </c>
      <c r="C24" s="64">
        <f t="shared" si="0"/>
        <v>259.17</v>
      </c>
      <c r="D24" s="64">
        <f t="shared" si="1"/>
        <v>51.83</v>
      </c>
      <c r="E24" s="27">
        <v>311</v>
      </c>
      <c r="F24" s="71"/>
    </row>
    <row r="25" spans="1:6" x14ac:dyDescent="0.25">
      <c r="A25" s="69" t="s">
        <v>112</v>
      </c>
      <c r="B25" s="28" t="s">
        <v>114</v>
      </c>
      <c r="C25" s="64">
        <f t="shared" si="0"/>
        <v>293.33</v>
      </c>
      <c r="D25" s="64">
        <f t="shared" si="1"/>
        <v>58.67</v>
      </c>
      <c r="E25" s="27">
        <v>352</v>
      </c>
      <c r="F25" s="71"/>
    </row>
    <row r="26" spans="1:6" ht="15.75" thickBot="1" x14ac:dyDescent="0.3">
      <c r="A26" s="75" t="s">
        <v>113</v>
      </c>
      <c r="B26" s="93" t="s">
        <v>116</v>
      </c>
      <c r="C26" s="94">
        <f t="shared" si="0"/>
        <v>340</v>
      </c>
      <c r="D26" s="94">
        <f t="shared" si="1"/>
        <v>68</v>
      </c>
      <c r="E26" s="77">
        <v>408</v>
      </c>
      <c r="F26" s="95"/>
    </row>
    <row r="27" spans="1:6" x14ac:dyDescent="0.25">
      <c r="A27" s="83"/>
      <c r="B27" s="84" t="s">
        <v>63</v>
      </c>
      <c r="C27" s="125"/>
      <c r="D27" s="125"/>
      <c r="E27" s="125"/>
      <c r="F27" s="126"/>
    </row>
    <row r="28" spans="1:6" ht="88.5" customHeight="1" x14ac:dyDescent="0.25">
      <c r="A28" s="69" t="s">
        <v>3</v>
      </c>
      <c r="B28" s="28" t="s">
        <v>44</v>
      </c>
      <c r="C28" s="27">
        <f>E28/1.2</f>
        <v>2541.67</v>
      </c>
      <c r="D28" s="27">
        <f>E28-C28</f>
        <v>508.33</v>
      </c>
      <c r="E28" s="27">
        <v>3050</v>
      </c>
      <c r="F28" s="73" t="s">
        <v>100</v>
      </c>
    </row>
    <row r="29" spans="1:6" ht="75" x14ac:dyDescent="0.25">
      <c r="A29" s="69" t="s">
        <v>4</v>
      </c>
      <c r="B29" s="28" t="s">
        <v>45</v>
      </c>
      <c r="C29" s="27">
        <f>E29/1.2</f>
        <v>1785</v>
      </c>
      <c r="D29" s="27">
        <f>E29-C29</f>
        <v>357</v>
      </c>
      <c r="E29" s="27">
        <v>2142</v>
      </c>
      <c r="F29" s="73" t="s">
        <v>101</v>
      </c>
    </row>
    <row r="30" spans="1:6" s="18" customFormat="1" ht="90" customHeight="1" x14ac:dyDescent="0.25">
      <c r="A30" s="69" t="s">
        <v>27</v>
      </c>
      <c r="B30" s="28" t="s">
        <v>42</v>
      </c>
      <c r="C30" s="27">
        <f>E30/1.2</f>
        <v>1605.83</v>
      </c>
      <c r="D30" s="27">
        <f>E30-C30</f>
        <v>321.17</v>
      </c>
      <c r="E30" s="27">
        <v>1927</v>
      </c>
      <c r="F30" s="73" t="s">
        <v>99</v>
      </c>
    </row>
    <row r="31" spans="1:6" ht="46.5" customHeight="1" thickBot="1" x14ac:dyDescent="0.3">
      <c r="A31" s="75" t="s">
        <v>28</v>
      </c>
      <c r="B31" s="93" t="s">
        <v>68</v>
      </c>
      <c r="C31" s="77">
        <f>E31/1.2</f>
        <v>864.17</v>
      </c>
      <c r="D31" s="77">
        <f>E31-C31</f>
        <v>172.83</v>
      </c>
      <c r="E31" s="77">
        <v>1037</v>
      </c>
      <c r="F31" s="96" t="s">
        <v>89</v>
      </c>
    </row>
    <row r="32" spans="1:6" x14ac:dyDescent="0.25">
      <c r="A32" s="83"/>
      <c r="B32" s="84" t="s">
        <v>12</v>
      </c>
      <c r="C32" s="90"/>
      <c r="D32" s="91"/>
      <c r="E32" s="91"/>
      <c r="F32" s="97"/>
    </row>
    <row r="33" spans="1:6" ht="45" x14ac:dyDescent="0.25">
      <c r="A33" s="69" t="s">
        <v>14</v>
      </c>
      <c r="B33" s="42" t="s">
        <v>43</v>
      </c>
      <c r="C33" s="27">
        <f>E33/1.2</f>
        <v>1605</v>
      </c>
      <c r="D33" s="27">
        <f>E33-C33</f>
        <v>321</v>
      </c>
      <c r="E33" s="27">
        <v>1926</v>
      </c>
      <c r="F33" s="73" t="s">
        <v>90</v>
      </c>
    </row>
    <row r="34" spans="1:6" ht="56.25" customHeight="1" x14ac:dyDescent="0.25">
      <c r="A34" s="69" t="s">
        <v>16</v>
      </c>
      <c r="B34" s="65" t="s">
        <v>24</v>
      </c>
      <c r="C34" s="27">
        <f>E34/1.2</f>
        <v>315</v>
      </c>
      <c r="D34" s="27">
        <f>E34-C34</f>
        <v>63</v>
      </c>
      <c r="E34" s="27">
        <v>378</v>
      </c>
      <c r="F34" s="71" t="s">
        <v>98</v>
      </c>
    </row>
    <row r="35" spans="1:6" ht="60.75" thickBot="1" x14ac:dyDescent="0.3">
      <c r="A35" s="75" t="s">
        <v>23</v>
      </c>
      <c r="B35" s="98" t="s">
        <v>22</v>
      </c>
      <c r="C35" s="77">
        <f>E35/1.2</f>
        <v>259.17</v>
      </c>
      <c r="D35" s="77">
        <f>E35-C35</f>
        <v>51.83</v>
      </c>
      <c r="E35" s="77">
        <v>311</v>
      </c>
      <c r="F35" s="95" t="s">
        <v>97</v>
      </c>
    </row>
    <row r="36" spans="1:6" x14ac:dyDescent="0.25">
      <c r="A36" s="83"/>
      <c r="B36" s="89" t="s">
        <v>21</v>
      </c>
      <c r="C36" s="90"/>
      <c r="D36" s="91"/>
      <c r="E36" s="91"/>
      <c r="F36" s="99"/>
    </row>
    <row r="37" spans="1:6" ht="15.75" thickBot="1" x14ac:dyDescent="0.3">
      <c r="A37" s="75" t="s">
        <v>9</v>
      </c>
      <c r="B37" s="87" t="s">
        <v>69</v>
      </c>
      <c r="C37" s="77">
        <f>E37/1.2</f>
        <v>735.83</v>
      </c>
      <c r="D37" s="77">
        <f>E37-C37</f>
        <v>147.16999999999999</v>
      </c>
      <c r="E37" s="77">
        <v>883</v>
      </c>
      <c r="F37" s="96" t="s">
        <v>96</v>
      </c>
    </row>
    <row r="38" spans="1:6" x14ac:dyDescent="0.25">
      <c r="A38" s="83"/>
      <c r="B38" s="89" t="s">
        <v>30</v>
      </c>
      <c r="C38" s="90"/>
      <c r="D38" s="90"/>
      <c r="E38" s="90"/>
      <c r="F38" s="100"/>
    </row>
    <row r="39" spans="1:6" x14ac:dyDescent="0.25">
      <c r="A39" s="69" t="s">
        <v>31</v>
      </c>
      <c r="B39" s="63" t="s">
        <v>8</v>
      </c>
      <c r="C39" s="27">
        <f t="shared" ref="C39:C44" si="2">E39/1.2</f>
        <v>17.920000000000002</v>
      </c>
      <c r="D39" s="27">
        <f t="shared" ref="D39:D44" si="3">E39-C39</f>
        <v>3.58</v>
      </c>
      <c r="E39" s="27">
        <v>21.5</v>
      </c>
      <c r="F39" s="74" t="s">
        <v>92</v>
      </c>
    </row>
    <row r="40" spans="1:6" x14ac:dyDescent="0.25">
      <c r="A40" s="69" t="s">
        <v>32</v>
      </c>
      <c r="B40" s="63" t="s">
        <v>118</v>
      </c>
      <c r="C40" s="27">
        <f t="shared" si="2"/>
        <v>84.17</v>
      </c>
      <c r="D40" s="27">
        <f t="shared" si="3"/>
        <v>16.829999999999998</v>
      </c>
      <c r="E40" s="27">
        <v>101</v>
      </c>
      <c r="F40" s="74" t="s">
        <v>93</v>
      </c>
    </row>
    <row r="41" spans="1:6" ht="27.75" customHeight="1" x14ac:dyDescent="0.25">
      <c r="A41" s="69" t="s">
        <v>33</v>
      </c>
      <c r="B41" s="28" t="s">
        <v>19</v>
      </c>
      <c r="C41" s="27">
        <f t="shared" si="2"/>
        <v>358.33</v>
      </c>
      <c r="D41" s="27">
        <f t="shared" si="3"/>
        <v>71.67</v>
      </c>
      <c r="E41" s="27">
        <v>430</v>
      </c>
      <c r="F41" s="74" t="s">
        <v>93</v>
      </c>
    </row>
    <row r="42" spans="1:6" ht="58.5" customHeight="1" x14ac:dyDescent="0.25">
      <c r="A42" s="69" t="s">
        <v>34</v>
      </c>
      <c r="B42" s="63" t="s">
        <v>35</v>
      </c>
      <c r="C42" s="27">
        <f t="shared" si="2"/>
        <v>35.83</v>
      </c>
      <c r="D42" s="27">
        <f t="shared" si="3"/>
        <v>7.17</v>
      </c>
      <c r="E42" s="27">
        <v>43</v>
      </c>
      <c r="F42" s="74" t="s">
        <v>94</v>
      </c>
    </row>
    <row r="43" spans="1:6" ht="45" x14ac:dyDescent="0.25">
      <c r="A43" s="69" t="s">
        <v>37</v>
      </c>
      <c r="B43" s="26" t="s">
        <v>70</v>
      </c>
      <c r="C43" s="27">
        <f t="shared" si="2"/>
        <v>1204.17</v>
      </c>
      <c r="D43" s="27">
        <f t="shared" si="3"/>
        <v>240.83</v>
      </c>
      <c r="E43" s="27">
        <v>1445</v>
      </c>
      <c r="F43" s="74" t="s">
        <v>72</v>
      </c>
    </row>
    <row r="44" spans="1:6" ht="15.75" thickBot="1" x14ac:dyDescent="0.3">
      <c r="A44" s="75" t="s">
        <v>38</v>
      </c>
      <c r="B44" s="76" t="s">
        <v>39</v>
      </c>
      <c r="C44" s="77">
        <f t="shared" si="2"/>
        <v>46.67</v>
      </c>
      <c r="D44" s="77">
        <f t="shared" si="3"/>
        <v>9.33</v>
      </c>
      <c r="E44" s="77">
        <v>56</v>
      </c>
      <c r="F44" s="79" t="s">
        <v>95</v>
      </c>
    </row>
    <row r="45" spans="1:6" x14ac:dyDescent="0.25">
      <c r="C45" s="14"/>
      <c r="D45" s="10"/>
      <c r="E45" s="10"/>
      <c r="F45" s="9"/>
    </row>
    <row r="46" spans="1:6" x14ac:dyDescent="0.25">
      <c r="A46" s="118" t="s">
        <v>105</v>
      </c>
      <c r="B46" s="118"/>
      <c r="C46" s="118"/>
      <c r="D46" s="118"/>
      <c r="E46" s="118"/>
      <c r="F46" s="118"/>
    </row>
    <row r="47" spans="1:6" s="20" customFormat="1" x14ac:dyDescent="0.25">
      <c r="A47" s="119" t="s">
        <v>75</v>
      </c>
      <c r="B47" s="119"/>
      <c r="C47" s="119"/>
      <c r="D47" s="119"/>
      <c r="E47" s="119"/>
      <c r="F47" s="119"/>
    </row>
    <row r="48" spans="1:6" s="20" customFormat="1" x14ac:dyDescent="0.25">
      <c r="A48" s="9"/>
      <c r="B48" s="9"/>
      <c r="C48" s="9"/>
      <c r="D48" s="9"/>
      <c r="E48" s="9"/>
      <c r="F48" s="9"/>
    </row>
    <row r="49" spans="1:6" ht="15" customHeight="1" x14ac:dyDescent="0.25">
      <c r="A49" s="9"/>
      <c r="B49" s="9"/>
      <c r="C49" s="9"/>
      <c r="D49" s="9"/>
      <c r="E49" s="9"/>
      <c r="F49" s="9"/>
    </row>
    <row r="50" spans="1:6" s="40" customFormat="1" ht="15" customHeight="1" x14ac:dyDescent="0.25">
      <c r="A50" s="35" t="s">
        <v>117</v>
      </c>
      <c r="B50" s="36"/>
      <c r="C50" s="37"/>
      <c r="D50" s="38"/>
      <c r="E50" s="38"/>
      <c r="F50" s="39" t="s">
        <v>109</v>
      </c>
    </row>
  </sheetData>
  <mergeCells count="7">
    <mergeCell ref="A46:F46"/>
    <mergeCell ref="A47:F47"/>
    <mergeCell ref="E1:F1"/>
    <mergeCell ref="B5:F5"/>
    <mergeCell ref="A10:A12"/>
    <mergeCell ref="A13:A15"/>
    <mergeCell ref="C27:F27"/>
  </mergeCells>
  <pageMargins left="0.70866141732283472" right="0" top="0" bottom="0.19685039370078741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24"/>
  <sheetViews>
    <sheetView zoomScale="85" zoomScaleNormal="85" workbookViewId="0">
      <selection activeCell="C1" sqref="C1"/>
    </sheetView>
  </sheetViews>
  <sheetFormatPr defaultRowHeight="15" x14ac:dyDescent="0.25"/>
  <cols>
    <col min="1" max="1" width="6.140625" style="19" customWidth="1"/>
    <col min="2" max="2" width="54.42578125" style="18" customWidth="1"/>
    <col min="3" max="3" width="11.7109375" style="18" customWidth="1"/>
    <col min="4" max="4" width="9.140625" style="18" customWidth="1"/>
    <col min="5" max="5" width="11.85546875" style="41" customWidth="1"/>
    <col min="6" max="6" width="69" style="15" customWidth="1"/>
    <col min="7" max="16384" width="9.140625" style="15"/>
  </cols>
  <sheetData>
    <row r="1" spans="1:7" ht="60" customHeight="1" x14ac:dyDescent="0.3">
      <c r="C1" s="21"/>
      <c r="D1" s="22"/>
      <c r="E1" s="120" t="s">
        <v>143</v>
      </c>
      <c r="F1" s="120"/>
      <c r="G1" s="29"/>
    </row>
    <row r="2" spans="1:7" ht="27" customHeight="1" x14ac:dyDescent="0.3">
      <c r="C2" s="21"/>
      <c r="D2" s="22"/>
      <c r="E2" s="3"/>
      <c r="F2" s="103" t="s">
        <v>141</v>
      </c>
      <c r="G2" s="29"/>
    </row>
    <row r="3" spans="1:7" ht="20.25" x14ac:dyDescent="0.3">
      <c r="C3" s="21"/>
      <c r="D3" s="22"/>
      <c r="E3" s="3"/>
      <c r="F3" s="103" t="s">
        <v>142</v>
      </c>
    </row>
    <row r="4" spans="1:7" ht="13.5" customHeight="1" x14ac:dyDescent="0.25">
      <c r="A4" s="12"/>
      <c r="B4" s="13"/>
      <c r="C4" s="14"/>
      <c r="D4" s="10"/>
      <c r="E4" s="10"/>
      <c r="F4" s="16"/>
      <c r="G4" s="11"/>
    </row>
    <row r="5" spans="1:7" x14ac:dyDescent="0.25">
      <c r="A5" s="12"/>
      <c r="B5" s="121" t="s">
        <v>136</v>
      </c>
      <c r="C5" s="121"/>
      <c r="D5" s="121"/>
      <c r="E5" s="121"/>
      <c r="F5" s="121"/>
      <c r="G5" s="7"/>
    </row>
    <row r="6" spans="1:7" x14ac:dyDescent="0.25">
      <c r="A6" s="12"/>
      <c r="B6" s="13"/>
      <c r="C6" s="13"/>
      <c r="D6" s="13"/>
    </row>
    <row r="7" spans="1:7" x14ac:dyDescent="0.25">
      <c r="A7" s="12"/>
      <c r="B7" s="13"/>
      <c r="C7" s="13"/>
      <c r="D7" s="13"/>
    </row>
    <row r="8" spans="1:7" ht="15.75" thickBot="1" x14ac:dyDescent="0.3">
      <c r="A8" s="12"/>
      <c r="B8" s="13"/>
      <c r="C8" s="13"/>
      <c r="D8" s="13"/>
    </row>
    <row r="9" spans="1:7" s="17" customFormat="1" ht="28.5" x14ac:dyDescent="0.2">
      <c r="A9" s="66" t="s">
        <v>65</v>
      </c>
      <c r="B9" s="67" t="s">
        <v>122</v>
      </c>
      <c r="C9" s="67" t="s">
        <v>50</v>
      </c>
      <c r="D9" s="67" t="s">
        <v>51</v>
      </c>
      <c r="E9" s="67" t="s">
        <v>102</v>
      </c>
      <c r="F9" s="68" t="s">
        <v>10</v>
      </c>
    </row>
    <row r="10" spans="1:7" ht="30" x14ac:dyDescent="0.25">
      <c r="A10" s="69" t="s">
        <v>6</v>
      </c>
      <c r="B10" s="28" t="s">
        <v>123</v>
      </c>
      <c r="C10" s="27">
        <f>E10/1.2</f>
        <v>1223.33</v>
      </c>
      <c r="D10" s="27">
        <f>E10-C10</f>
        <v>244.67</v>
      </c>
      <c r="E10" s="27">
        <v>1468</v>
      </c>
      <c r="F10" s="101" t="s">
        <v>87</v>
      </c>
    </row>
    <row r="11" spans="1:7" ht="30" x14ac:dyDescent="0.25">
      <c r="A11" s="69" t="s">
        <v>26</v>
      </c>
      <c r="B11" s="28" t="s">
        <v>124</v>
      </c>
      <c r="C11" s="27">
        <f t="shared" ref="C11:C18" si="0">E11/1.2</f>
        <v>2038.33</v>
      </c>
      <c r="D11" s="27">
        <f t="shared" ref="D11:D18" si="1">E11-C11</f>
        <v>407.67</v>
      </c>
      <c r="E11" s="27">
        <v>2446</v>
      </c>
      <c r="F11" s="101" t="s">
        <v>87</v>
      </c>
    </row>
    <row r="12" spans="1:7" ht="60" x14ac:dyDescent="0.25">
      <c r="A12" s="69" t="s">
        <v>7</v>
      </c>
      <c r="B12" s="28" t="s">
        <v>125</v>
      </c>
      <c r="C12" s="27">
        <f t="shared" si="0"/>
        <v>407.5</v>
      </c>
      <c r="D12" s="27">
        <f t="shared" si="1"/>
        <v>81.5</v>
      </c>
      <c r="E12" s="27">
        <v>489</v>
      </c>
      <c r="F12" s="101" t="s">
        <v>86</v>
      </c>
    </row>
    <row r="13" spans="1:7" ht="30" customHeight="1" x14ac:dyDescent="0.25">
      <c r="A13" s="69" t="s">
        <v>29</v>
      </c>
      <c r="B13" s="28" t="s">
        <v>126</v>
      </c>
      <c r="C13" s="27">
        <f t="shared" si="0"/>
        <v>1223.33</v>
      </c>
      <c r="D13" s="27">
        <f t="shared" si="1"/>
        <v>244.67</v>
      </c>
      <c r="E13" s="27">
        <v>1468</v>
      </c>
      <c r="F13" s="101" t="s">
        <v>88</v>
      </c>
    </row>
    <row r="14" spans="1:7" ht="30" x14ac:dyDescent="0.25">
      <c r="A14" s="69" t="s">
        <v>15</v>
      </c>
      <c r="B14" s="42" t="s">
        <v>127</v>
      </c>
      <c r="C14" s="27">
        <f t="shared" si="0"/>
        <v>2038.33</v>
      </c>
      <c r="D14" s="27">
        <f t="shared" si="1"/>
        <v>407.67</v>
      </c>
      <c r="E14" s="27">
        <v>2446</v>
      </c>
      <c r="F14" s="101" t="s">
        <v>91</v>
      </c>
    </row>
    <row r="15" spans="1:7" ht="75" x14ac:dyDescent="0.25">
      <c r="A15" s="69" t="s">
        <v>17</v>
      </c>
      <c r="B15" s="28" t="s">
        <v>128</v>
      </c>
      <c r="C15" s="27">
        <f t="shared" si="0"/>
        <v>1765.83</v>
      </c>
      <c r="D15" s="27">
        <f t="shared" si="1"/>
        <v>353.17</v>
      </c>
      <c r="E15" s="27">
        <v>2119</v>
      </c>
      <c r="F15" s="101" t="s">
        <v>129</v>
      </c>
    </row>
    <row r="16" spans="1:7" ht="60.75" customHeight="1" x14ac:dyDescent="0.25">
      <c r="A16" s="69" t="s">
        <v>18</v>
      </c>
      <c r="B16" s="28" t="s">
        <v>130</v>
      </c>
      <c r="C16" s="27">
        <f t="shared" si="0"/>
        <v>3125</v>
      </c>
      <c r="D16" s="27">
        <f t="shared" si="1"/>
        <v>625</v>
      </c>
      <c r="E16" s="27">
        <v>3750</v>
      </c>
      <c r="F16" s="101" t="s">
        <v>131</v>
      </c>
    </row>
    <row r="17" spans="1:6" ht="60" x14ac:dyDescent="0.25">
      <c r="A17" s="69" t="s">
        <v>132</v>
      </c>
      <c r="B17" s="28" t="s">
        <v>133</v>
      </c>
      <c r="C17" s="27">
        <f t="shared" si="0"/>
        <v>2309.17</v>
      </c>
      <c r="D17" s="27">
        <f t="shared" si="1"/>
        <v>461.83</v>
      </c>
      <c r="E17" s="27">
        <v>2771</v>
      </c>
      <c r="F17" s="101" t="s">
        <v>134</v>
      </c>
    </row>
    <row r="18" spans="1:6" ht="45.75" thickBot="1" x14ac:dyDescent="0.3">
      <c r="A18" s="75" t="s">
        <v>36</v>
      </c>
      <c r="B18" s="93" t="s">
        <v>61</v>
      </c>
      <c r="C18" s="77">
        <f t="shared" si="0"/>
        <v>2038.33</v>
      </c>
      <c r="D18" s="77">
        <f t="shared" si="1"/>
        <v>407.67</v>
      </c>
      <c r="E18" s="77">
        <v>2446</v>
      </c>
      <c r="F18" s="102" t="s">
        <v>135</v>
      </c>
    </row>
    <row r="20" spans="1:6" x14ac:dyDescent="0.25">
      <c r="A20" s="118" t="s">
        <v>105</v>
      </c>
      <c r="B20" s="118"/>
      <c r="C20" s="118"/>
      <c r="D20" s="118"/>
      <c r="E20" s="118"/>
      <c r="F20" s="118"/>
    </row>
    <row r="21" spans="1:6" x14ac:dyDescent="0.25">
      <c r="A21" s="119" t="s">
        <v>75</v>
      </c>
      <c r="B21" s="119"/>
      <c r="C21" s="119"/>
      <c r="D21" s="119"/>
      <c r="E21" s="119"/>
      <c r="F21" s="119"/>
    </row>
    <row r="22" spans="1:6" x14ac:dyDescent="0.25">
      <c r="A22" s="9"/>
      <c r="B22" s="9"/>
      <c r="C22" s="9"/>
      <c r="D22" s="9"/>
      <c r="E22" s="9"/>
      <c r="F22" s="9"/>
    </row>
    <row r="23" spans="1:6" x14ac:dyDescent="0.25">
      <c r="A23" s="9"/>
      <c r="B23" s="9"/>
      <c r="C23" s="9"/>
      <c r="D23" s="9"/>
      <c r="E23" s="9"/>
      <c r="F23" s="9"/>
    </row>
    <row r="24" spans="1:6" ht="15.75" x14ac:dyDescent="0.25">
      <c r="A24" s="35" t="s">
        <v>117</v>
      </c>
      <c r="B24" s="36"/>
      <c r="C24" s="37"/>
      <c r="D24" s="38"/>
      <c r="E24" s="38"/>
      <c r="F24" s="39" t="s">
        <v>109</v>
      </c>
    </row>
  </sheetData>
  <mergeCells count="4">
    <mergeCell ref="A20:F20"/>
    <mergeCell ref="A21:F21"/>
    <mergeCell ref="E1:F1"/>
    <mergeCell ref="B5:F5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X20"/>
  <sheetViews>
    <sheetView tabSelected="1" zoomScale="85" zoomScaleNormal="85" workbookViewId="0">
      <selection activeCell="F14" sqref="F14"/>
    </sheetView>
  </sheetViews>
  <sheetFormatPr defaultRowHeight="23.25" x14ac:dyDescent="0.35"/>
  <cols>
    <col min="1" max="1" width="9.140625" style="2"/>
    <col min="2" max="2" width="14.85546875" style="23" customWidth="1"/>
    <col min="3" max="3" width="100" style="2" customWidth="1"/>
    <col min="4" max="4" width="17.85546875" style="2" customWidth="1"/>
    <col min="5" max="5" width="14.140625" style="2" customWidth="1"/>
    <col min="6" max="6" width="17" style="2" customWidth="1"/>
    <col min="7" max="7" width="117.42578125" style="2" customWidth="1"/>
    <col min="8" max="9" width="9.140625" style="4"/>
    <col min="10" max="15" width="15.85546875" style="47" customWidth="1"/>
    <col min="16" max="24" width="9.140625" style="4"/>
    <col min="25" max="16384" width="9.140625" style="2"/>
  </cols>
  <sheetData>
    <row r="1" spans="1:24" s="15" customFormat="1" ht="69" customHeight="1" x14ac:dyDescent="0.3">
      <c r="A1" s="19"/>
      <c r="B1" s="18"/>
      <c r="C1" s="21"/>
      <c r="D1" s="22"/>
      <c r="E1" s="22"/>
      <c r="F1" s="120" t="s">
        <v>143</v>
      </c>
      <c r="G1" s="120"/>
      <c r="H1" s="16"/>
      <c r="J1" s="43"/>
      <c r="K1" s="44"/>
      <c r="L1" s="45"/>
      <c r="M1" s="44"/>
      <c r="N1" s="44"/>
      <c r="O1" s="44"/>
    </row>
    <row r="2" spans="1:24" s="15" customFormat="1" ht="51" customHeight="1" x14ac:dyDescent="0.3">
      <c r="A2" s="19"/>
      <c r="B2" s="18"/>
      <c r="C2" s="21"/>
      <c r="D2" s="22"/>
      <c r="E2" s="22"/>
      <c r="F2" s="3"/>
      <c r="G2" s="103" t="s">
        <v>141</v>
      </c>
      <c r="H2" s="16"/>
      <c r="J2" s="43"/>
      <c r="K2" s="44"/>
      <c r="L2" s="45"/>
      <c r="M2" s="44"/>
      <c r="N2" s="44"/>
      <c r="O2" s="44"/>
    </row>
    <row r="3" spans="1:24" s="15" customFormat="1" ht="39" customHeight="1" x14ac:dyDescent="0.3">
      <c r="A3" s="19"/>
      <c r="B3" s="18"/>
      <c r="C3" s="21"/>
      <c r="D3" s="22"/>
      <c r="E3" s="22"/>
      <c r="F3" s="3"/>
      <c r="G3" s="103" t="s">
        <v>142</v>
      </c>
      <c r="H3" s="16"/>
      <c r="J3" s="43"/>
      <c r="K3" s="44"/>
      <c r="L3" s="45"/>
      <c r="M3" s="44"/>
      <c r="N3" s="46"/>
      <c r="O3" s="44"/>
    </row>
    <row r="4" spans="1:24" x14ac:dyDescent="0.35">
      <c r="F4" s="3"/>
      <c r="G4" s="1"/>
    </row>
    <row r="6" spans="1:24" ht="55.5" customHeight="1" x14ac:dyDescent="0.35">
      <c r="B6" s="127" t="s">
        <v>136</v>
      </c>
      <c r="C6" s="127"/>
      <c r="D6" s="127"/>
      <c r="E6" s="127"/>
      <c r="F6" s="127"/>
      <c r="G6" s="127"/>
    </row>
    <row r="7" spans="1:24" ht="60.75" customHeight="1" thickBot="1" x14ac:dyDescent="0.4">
      <c r="B7" s="24"/>
      <c r="C7" s="4"/>
      <c r="D7" s="4"/>
      <c r="E7" s="4"/>
      <c r="F7" s="4"/>
      <c r="G7" s="4"/>
    </row>
    <row r="8" spans="1:24" s="5" customFormat="1" ht="48" customHeight="1" thickBot="1" x14ac:dyDescent="0.25">
      <c r="B8" s="58" t="s">
        <v>65</v>
      </c>
      <c r="C8" s="59" t="s">
        <v>11</v>
      </c>
      <c r="D8" s="59" t="s">
        <v>50</v>
      </c>
      <c r="E8" s="59" t="s">
        <v>51</v>
      </c>
      <c r="F8" s="59" t="s">
        <v>49</v>
      </c>
      <c r="G8" s="60" t="s">
        <v>10</v>
      </c>
      <c r="H8" s="25"/>
      <c r="I8" s="25"/>
      <c r="J8" s="48"/>
      <c r="K8" s="48"/>
      <c r="L8" s="48"/>
      <c r="M8" s="48"/>
      <c r="N8" s="48"/>
      <c r="O8" s="48"/>
      <c r="P8" s="25"/>
      <c r="Q8" s="25"/>
      <c r="R8" s="25"/>
      <c r="S8" s="25"/>
      <c r="T8" s="25"/>
      <c r="U8" s="25"/>
      <c r="V8" s="25"/>
      <c r="W8" s="25"/>
      <c r="X8" s="25"/>
    </row>
    <row r="9" spans="1:24" s="5" customFormat="1" x14ac:dyDescent="0.3">
      <c r="B9" s="55"/>
      <c r="C9" s="128" t="s">
        <v>74</v>
      </c>
      <c r="D9" s="128"/>
      <c r="E9" s="128"/>
      <c r="F9" s="128"/>
      <c r="G9" s="129"/>
      <c r="H9" s="25"/>
      <c r="I9" s="25"/>
      <c r="J9" s="48"/>
      <c r="K9" s="48"/>
      <c r="L9" s="48"/>
      <c r="M9" s="48"/>
      <c r="N9" s="48"/>
      <c r="O9" s="48"/>
      <c r="P9" s="25"/>
      <c r="Q9" s="25"/>
      <c r="R9" s="25"/>
      <c r="S9" s="25"/>
      <c r="T9" s="25"/>
      <c r="U9" s="25"/>
      <c r="V9" s="25"/>
      <c r="W9" s="25"/>
      <c r="X9" s="25"/>
    </row>
    <row r="10" spans="1:24" x14ac:dyDescent="0.35">
      <c r="B10" s="53" t="s">
        <v>46</v>
      </c>
      <c r="C10" s="104" t="s">
        <v>137</v>
      </c>
      <c r="D10" s="105">
        <f>F10/1.2</f>
        <v>725</v>
      </c>
      <c r="E10" s="105">
        <f>F10-D10</f>
        <v>145</v>
      </c>
      <c r="F10" s="105">
        <v>870</v>
      </c>
      <c r="G10" s="106" t="s">
        <v>64</v>
      </c>
    </row>
    <row r="11" spans="1:24" ht="47.25" thickBot="1" x14ac:dyDescent="0.4">
      <c r="B11" s="54" t="s">
        <v>103</v>
      </c>
      <c r="C11" s="107" t="s">
        <v>138</v>
      </c>
      <c r="D11" s="108">
        <f>F11/1.2</f>
        <v>1616.67</v>
      </c>
      <c r="E11" s="108">
        <f>F11-D11</f>
        <v>323.33</v>
      </c>
      <c r="F11" s="108">
        <v>1940</v>
      </c>
      <c r="G11" s="109" t="s">
        <v>119</v>
      </c>
    </row>
    <row r="12" spans="1:24" ht="30" customHeight="1" x14ac:dyDescent="0.35">
      <c r="B12" s="61"/>
      <c r="C12" s="130" t="s">
        <v>73</v>
      </c>
      <c r="D12" s="130"/>
      <c r="E12" s="130"/>
      <c r="F12" s="130"/>
      <c r="G12" s="131"/>
    </row>
    <row r="13" spans="1:24" ht="93" x14ac:dyDescent="0.35">
      <c r="B13" s="53" t="s">
        <v>47</v>
      </c>
      <c r="C13" s="110" t="s">
        <v>139</v>
      </c>
      <c r="D13" s="105">
        <f>F13/1.2</f>
        <v>2200</v>
      </c>
      <c r="E13" s="105">
        <f>F13-D13</f>
        <v>440</v>
      </c>
      <c r="F13" s="105">
        <v>2640</v>
      </c>
      <c r="G13" s="111" t="s">
        <v>120</v>
      </c>
    </row>
    <row r="14" spans="1:24" ht="117.75" customHeight="1" x14ac:dyDescent="0.35">
      <c r="B14" s="56" t="s">
        <v>48</v>
      </c>
      <c r="C14" s="110" t="s">
        <v>80</v>
      </c>
      <c r="D14" s="105">
        <f>F14/1.2</f>
        <v>1304.17</v>
      </c>
      <c r="E14" s="112">
        <f>F14-D14</f>
        <v>260.83</v>
      </c>
      <c r="F14" s="112">
        <v>1565</v>
      </c>
      <c r="G14" s="113" t="s">
        <v>121</v>
      </c>
    </row>
    <row r="15" spans="1:24" ht="120.75" customHeight="1" x14ac:dyDescent="0.35">
      <c r="B15" s="56" t="s">
        <v>78</v>
      </c>
      <c r="C15" s="110" t="s">
        <v>140</v>
      </c>
      <c r="D15" s="105">
        <f>F15/1.2</f>
        <v>2137.5</v>
      </c>
      <c r="E15" s="112">
        <f>F15-D15</f>
        <v>427.5</v>
      </c>
      <c r="F15" s="112">
        <v>2565</v>
      </c>
      <c r="G15" s="111" t="s">
        <v>120</v>
      </c>
    </row>
    <row r="16" spans="1:24" ht="117" thickBot="1" x14ac:dyDescent="0.4">
      <c r="B16" s="57" t="s">
        <v>79</v>
      </c>
      <c r="C16" s="114" t="s">
        <v>81</v>
      </c>
      <c r="D16" s="108">
        <f>F16/1.2</f>
        <v>1224.17</v>
      </c>
      <c r="E16" s="115">
        <f>F16-D16</f>
        <v>244.83</v>
      </c>
      <c r="F16" s="115">
        <v>1469</v>
      </c>
      <c r="G16" s="116" t="s">
        <v>82</v>
      </c>
    </row>
    <row r="17" spans="2:15" x14ac:dyDescent="0.35">
      <c r="C17" s="117"/>
      <c r="D17" s="117"/>
      <c r="E17" s="117"/>
      <c r="F17" s="117"/>
      <c r="G17" s="117"/>
    </row>
    <row r="18" spans="2:15" x14ac:dyDescent="0.35">
      <c r="C18" s="117"/>
      <c r="D18" s="117"/>
      <c r="E18" s="117"/>
      <c r="F18" s="117"/>
      <c r="G18" s="117"/>
    </row>
    <row r="20" spans="2:15" s="33" customFormat="1" ht="27" x14ac:dyDescent="0.35">
      <c r="B20" s="30" t="s">
        <v>117</v>
      </c>
      <c r="C20" s="31"/>
      <c r="D20" s="32"/>
      <c r="E20" s="32"/>
      <c r="G20" s="34" t="s">
        <v>109</v>
      </c>
      <c r="H20" s="34"/>
      <c r="J20" s="49"/>
      <c r="K20" s="50"/>
      <c r="L20" s="51"/>
      <c r="M20" s="52"/>
      <c r="N20" s="50"/>
      <c r="O20" s="50"/>
    </row>
  </sheetData>
  <mergeCells count="4">
    <mergeCell ref="B6:G6"/>
    <mergeCell ref="C9:G9"/>
    <mergeCell ref="C12:G12"/>
    <mergeCell ref="F1:G1"/>
  </mergeCells>
  <pageMargins left="0.51181102362204722" right="0.31496062992125984" top="0.74803149606299213" bottom="0.74803149606299213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1-6 2019</vt:lpstr>
      <vt:lpstr>2-4</vt:lpstr>
      <vt:lpstr>раздел 7 2019</vt:lpstr>
    </vt:vector>
  </TitlesOfParts>
  <Company>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Баданина</dc:creator>
  <cp:lastModifiedBy>Хабарова Нелли Сергеевна</cp:lastModifiedBy>
  <cp:lastPrinted>2019-01-18T10:18:02Z</cp:lastPrinted>
  <dcterms:created xsi:type="dcterms:W3CDTF">2001-04-24T05:40:59Z</dcterms:created>
  <dcterms:modified xsi:type="dcterms:W3CDTF">2022-05-24T08:36:37Z</dcterms:modified>
</cp:coreProperties>
</file>